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'Sheet2'!$A$1:$J$19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<sst xmlns="http://schemas.openxmlformats.org/spreadsheetml/2006/main" count="25" uniqueCount="25">
  <si>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</si>
  <si>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</si>
  <si>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</si>
  <si>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</si>
  <si>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</si>
  <si>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</si>
  <si>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</si>
  <si>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</si>
  <si>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</si>
  <si>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</si>
  <si>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</si>
  <si>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</si>
  <si>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</si>
  <si>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</si>
  <si>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</si>
  <si>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</si>
  <si>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</si>
  <si>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</si>
  <si>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</si>
  <si>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</si>
  <si>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</si>
  <si>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</si>
  <si>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</si>
  <si>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</si>
  <si>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 xml:space="preserve">TOTAL VALOARE MAI-DECEMBRIE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</si>
</sst>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9.8515625" style="3" customWidth="1"/>
    <col min="2" max="2" width="30.57421875" style="3" customWidth="1"/>
    <col min="3" max="3" width="17.57421875" style="3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27" customWidth="1"/>
    <col min="10" max="10" width="17.140625" style="3" customWidth="1"/>
    <col min="11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1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10" ht="96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  <c r="J7" s="16" t="s">
        <v>24</v>
      </c>
    </row>
    <row r="8" spans="1:10" ht="72.75" customHeight="1">
      <c r="A8" s="31">
        <v>1</v>
      </c>
      <c r="B8" s="32" t="s">
        <v>12</v>
      </c>
      <c r="C8" s="33">
        <v>121</v>
      </c>
      <c r="D8" s="34">
        <f>C8*C12</f>
        <v>259324.20000000004</v>
      </c>
      <c r="E8" s="34">
        <v>0</v>
      </c>
      <c r="F8" s="34">
        <v>0</v>
      </c>
      <c r="G8" s="34">
        <f>C8+E8</f>
        <v>121</v>
      </c>
      <c r="H8" s="34">
        <f>G8*I12</f>
        <v>288138</v>
      </c>
      <c r="I8" s="34">
        <f>G8*I12</f>
        <v>288138</v>
      </c>
      <c r="J8" s="34">
        <f>ROUND(I8,2)</f>
        <v>288138</v>
      </c>
    </row>
    <row r="9" spans="1:10" ht="39" customHeight="1">
      <c r="A9" s="38"/>
      <c r="B9" s="39" t="s">
        <v>5</v>
      </c>
      <c r="C9" s="37">
        <f>SUM(C8:C8)</f>
        <v>121</v>
      </c>
      <c r="D9" s="37">
        <f>SUM(D8:D8)</f>
        <v>259324.20000000004</v>
      </c>
      <c r="E9" s="37">
        <f>SUM(E8:E8)</f>
        <v>0</v>
      </c>
      <c r="F9" s="37">
        <f>F11</f>
        <v>28813.800000000003</v>
      </c>
      <c r="G9" s="37">
        <f>SUM(G8:G8)</f>
        <v>121</v>
      </c>
      <c r="H9" s="40">
        <f>H8</f>
        <v>288138</v>
      </c>
      <c r="I9" s="36">
        <f>I8</f>
        <v>288138</v>
      </c>
      <c r="J9" s="36">
        <f>J8</f>
        <v>288138</v>
      </c>
    </row>
    <row r="10" spans="1:9" ht="58.5" customHeight="1">
      <c r="A10" s="17"/>
      <c r="B10" s="18" t="s">
        <v>8</v>
      </c>
      <c r="C10" s="35">
        <f>C9</f>
        <v>121</v>
      </c>
      <c r="D10" s="19"/>
      <c r="E10" s="18" t="s">
        <v>9</v>
      </c>
      <c r="F10" s="37">
        <f>E9</f>
        <v>0</v>
      </c>
      <c r="G10" s="19"/>
      <c r="H10" s="18" t="s">
        <v>19</v>
      </c>
      <c r="I10" s="36">
        <f>C9+E9</f>
        <v>121</v>
      </c>
    </row>
    <row r="11" spans="1:9" ht="64.5" customHeight="1">
      <c r="A11" s="17"/>
      <c r="B11" s="18" t="s">
        <v>15</v>
      </c>
      <c r="C11" s="35">
        <f>0.9*288138</f>
        <v>259324.2</v>
      </c>
      <c r="D11" s="19"/>
      <c r="E11" s="18" t="s">
        <v>17</v>
      </c>
      <c r="F11" s="37">
        <f>0.1*288138</f>
        <v>28813.800000000003</v>
      </c>
      <c r="G11" s="19"/>
      <c r="H11" s="18" t="s">
        <v>20</v>
      </c>
      <c r="I11" s="36">
        <f>C11+F11</f>
        <v>288138</v>
      </c>
    </row>
    <row r="12" spans="1:9" ht="70.5" customHeight="1">
      <c r="A12" s="17"/>
      <c r="B12" s="18" t="s">
        <v>16</v>
      </c>
      <c r="C12" s="35">
        <f>C11/C10</f>
        <v>2143.1752066115705</v>
      </c>
      <c r="D12" s="19"/>
      <c r="E12" s="18" t="s">
        <v>18</v>
      </c>
      <c r="F12" s="37">
        <f>0</f>
        <v>0</v>
      </c>
      <c r="G12" s="19"/>
      <c r="H12" s="18" t="s">
        <v>11</v>
      </c>
      <c r="I12" s="36">
        <f>I11/I10</f>
        <v>2381.305785123967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2022-05-04T09:56:15Z</cp:lastPrinted>
  <dcterms:created xsi:type="dcterms:W3CDTF">2004-01-09T07:03:24Z</dcterms:created>
  <dcterms:modified xsi:type="dcterms:W3CDTF">2022-06-02T11:19:49Z</dcterms:modified>
  <cp:category/>
  <cp:version/>
  <cp:contentType/>
  <cp:contentStatus/>
</cp:coreProperties>
</file>